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/Pictures/"/>
    </mc:Choice>
  </mc:AlternateContent>
  <xr:revisionPtr revIDLastSave="0" documentId="13_ncr:1_{3E4C13E8-9D16-5648-B6A4-6E4DAED60C97}" xr6:coauthVersionLast="45" xr6:coauthVersionMax="45" xr10:uidLastSave="{00000000-0000-0000-0000-000000000000}"/>
  <bookViews>
    <workbookView xWindow="940" yWindow="1380" windowWidth="33600" windowHeight="19760" xr2:uid="{FE1DDC50-158C-C141-AA49-D0BDEF84C5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I2" i="1"/>
  <c r="C3" i="1"/>
  <c r="D3" i="1" s="1"/>
  <c r="F3" i="1" s="1"/>
  <c r="H3" i="1" s="1"/>
  <c r="C6" i="1"/>
  <c r="D6" i="1" s="1"/>
  <c r="F6" i="1" s="1"/>
  <c r="H6" i="1" s="1"/>
  <c r="D5" i="1"/>
  <c r="F5" i="1" s="1"/>
  <c r="H5" i="1" s="1"/>
  <c r="D4" i="1"/>
  <c r="F4" i="1" s="1"/>
  <c r="H4" i="1" s="1"/>
  <c r="D2" i="1"/>
  <c r="F2" i="1" s="1"/>
  <c r="H2" i="1" s="1"/>
</calcChain>
</file>

<file path=xl/sharedStrings.xml><?xml version="1.0" encoding="utf-8"?>
<sst xmlns="http://schemas.openxmlformats.org/spreadsheetml/2006/main" count="14" uniqueCount="14">
  <si>
    <t>What</t>
  </si>
  <si>
    <t>Durations (months)</t>
  </si>
  <si>
    <t>Total Dead</t>
  </si>
  <si>
    <t>From</t>
  </si>
  <si>
    <t>To</t>
  </si>
  <si>
    <t>Avg Dead/Month</t>
  </si>
  <si>
    <t>Population</t>
  </si>
  <si>
    <t>Avg Dead/Month/100,000</t>
  </si>
  <si>
    <t>1918 Influenza Pandemic</t>
  </si>
  <si>
    <t>1957 Influenza Pandemic</t>
  </si>
  <si>
    <t>1968 Influenza Pandemic</t>
  </si>
  <si>
    <t>2019 COVID-19 Pandemic</t>
  </si>
  <si>
    <t>1982 HIV/AIDS Pandemic</t>
  </si>
  <si>
    <t>Deaths per 100,000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</si>
</sst>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USA: Avg Dead/Month/100,000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507383564801164E-2"/>
          <c:y val="7.8113772455089825E-2"/>
          <c:w val="0.93070909022689385"/>
          <c:h val="0.8194962044415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Avg Dead/Month/100,000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1918 Influenza Pandemic</c:v>
                </c:pt>
                <c:pt idx="1">
                  <c:v>2019 COVID-19 Pandemic</c:v>
                </c:pt>
                <c:pt idx="2">
                  <c:v>1957 Influenza Pandemic</c:v>
                </c:pt>
                <c:pt idx="3">
                  <c:v>1968 Influenza Pandemic</c:v>
                </c:pt>
                <c:pt idx="4">
                  <c:v>1982 HIV/AIDS Pandemic</c:v>
                </c:pt>
              </c:strCache>
            </c:strRef>
          </c:cat>
          <c:val>
            <c:numRef>
              <c:f>Sheet1!$H$2:$H$6</c:f>
              <c:numCache>
                <c:formatCode>0.00</c:formatCode>
                <c:ptCount val="5"/>
                <c:pt idx="0">
                  <c:v>26.088252832438879</c:v>
                </c:pt>
                <c:pt idx="1">
                  <c:v>10.282141975816403</c:v>
                </c:pt>
                <c:pt idx="2">
                  <c:v>3.5778175313059037</c:v>
                </c:pt>
                <c:pt idx="3">
                  <c:v>2.3355754857997009</c:v>
                </c:pt>
                <c:pt idx="4">
                  <c:v>0.65952890792291219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7-7943-B7EF-39924FF1B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499839"/>
        <c:axId val="360630143"/>
      </c:barChart>
      <c:catAx>
        <c:axId val="36049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630143"/>
        <c:crosses val="autoZero"/>
        <c:auto val="1"/>
        <c:lblAlgn val="ctr"/>
        <c:lblOffset val="100"/>
        <c:noMultiLvlLbl val="0"/>
      </c:catAx>
      <c:valAx>
        <c:axId val="36063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9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Deaths per 100,000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1918 Influenza Pandemic</c:v>
                </c:pt>
                <c:pt idx="1">
                  <c:v>2019 COVID-19 Pandemic</c:v>
                </c:pt>
                <c:pt idx="2">
                  <c:v>1957 Influenza Pandemic</c:v>
                </c:pt>
                <c:pt idx="3">
                  <c:v>1968 Influenza Pandemic</c:v>
                </c:pt>
                <c:pt idx="4">
                  <c:v>1982 HIV/AIDS Pandemic</c:v>
                </c:pt>
              </c:strCache>
            </c:strRef>
          </c:cat>
          <c:val>
            <c:numRef>
              <c:f>Sheet1!$I$2:$I$6</c:f>
              <c:numCache>
                <c:formatCode>0.00</c:formatCode>
                <c:ptCount val="5"/>
                <c:pt idx="0">
                  <c:v>678.2945736434109</c:v>
                </c:pt>
                <c:pt idx="1">
                  <c:v>82.257135806531224</c:v>
                </c:pt>
                <c:pt idx="2">
                  <c:v>46.511627906976742</c:v>
                </c:pt>
                <c:pt idx="3">
                  <c:v>37.369207772795214</c:v>
                </c:pt>
                <c:pt idx="4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1-0640-89F2-4157E72C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704287"/>
        <c:axId val="465638527"/>
      </c:barChart>
      <c:catAx>
        <c:axId val="23070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638527"/>
        <c:crosses val="autoZero"/>
        <c:auto val="1"/>
        <c:lblAlgn val="ctr"/>
        <c:lblOffset val="100"/>
        <c:noMultiLvlLbl val="0"/>
      </c:catAx>
      <c:valAx>
        <c:axId val="46563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70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Avg Dead/Month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1918 Influenza Pandemic</c:v>
                </c:pt>
                <c:pt idx="1">
                  <c:v>2019 COVID-19 Pandemic</c:v>
                </c:pt>
                <c:pt idx="2">
                  <c:v>1957 Influenza Pandemic</c:v>
                </c:pt>
                <c:pt idx="3">
                  <c:v>1968 Influenza Pandemic</c:v>
                </c:pt>
                <c:pt idx="4">
                  <c:v>1982 HIV/AIDS Pandemic</c:v>
                </c:pt>
              </c:strCache>
            </c:strRef>
          </c:cat>
          <c:val>
            <c:numRef>
              <c:f>Sheet1!$F$2:$F$6</c:f>
              <c:numCache>
                <c:formatCode>#,##0</c:formatCode>
                <c:ptCount val="5"/>
                <c:pt idx="0">
                  <c:v>26923.076923076922</c:v>
                </c:pt>
                <c:pt idx="1">
                  <c:v>33750</c:v>
                </c:pt>
                <c:pt idx="2">
                  <c:v>6153.8461538461543</c:v>
                </c:pt>
                <c:pt idx="3">
                  <c:v>4687.5</c:v>
                </c:pt>
                <c:pt idx="4">
                  <c:v>1648.8222698072805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704E-9F4C-14A517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451295"/>
        <c:axId val="571193279"/>
      </c:barChart>
      <c:catAx>
        <c:axId val="57445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93279"/>
        <c:crosses val="autoZero"/>
        <c:auto val="1"/>
        <c:lblAlgn val="ctr"/>
        <c:lblOffset val="100"/>
        <c:noMultiLvlLbl val="0"/>
      </c:catAx>
      <c:valAx>
        <c:axId val="57119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451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114300</xdr:rowOff>
    </xdr:from>
    <xdr:to>
      <xdr:col>9</xdr:col>
      <xdr:colOff>12700</xdr:colOff>
      <xdr:row>48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441DF8-3023-9648-AF87-B85047AF1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48</xdr:row>
      <xdr:rowOff>101600</xdr:rowOff>
    </xdr:from>
    <xdr:to>
      <xdr:col>9</xdr:col>
      <xdr:colOff>12700</xdr:colOff>
      <xdr:row>66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735C1A-5B7D-5D4D-A2A8-BDC451CE9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</xdr:row>
      <xdr:rowOff>82550</xdr:rowOff>
    </xdr:from>
    <xdr:to>
      <xdr:col>9</xdr:col>
      <xdr:colOff>12700</xdr:colOff>
      <xdr:row>27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4D50C5-CD02-B241-9A35-4741FC2CB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0EC1-2405-C14A-B6D2-2648B84E6EC4}">
  <dimension ref="A1:I10"/>
  <sheetViews>
    <sheetView tabSelected="1" workbookViewId="0">
      <selection activeCell="E4" sqref="E4"/>
    </sheetView>
  </sheetViews>
  <sheetFormatPr baseColWidth="10" defaultRowHeight="16" x14ac:dyDescent="0.2"/>
  <cols>
    <col min="1" max="1" width="27.1640625" customWidth="1"/>
    <col min="2" max="2" width="18.83203125" style="1" customWidth="1"/>
    <col min="3" max="3" width="22.6640625" style="1" customWidth="1"/>
    <col min="4" max="4" width="17.33203125" customWidth="1"/>
    <col min="5" max="5" width="11.1640625" style="2" customWidth="1"/>
    <col min="6" max="6" width="15.83203125" customWidth="1"/>
    <col min="7" max="7" width="13.83203125" style="2" customWidth="1"/>
    <col min="8" max="8" width="25" style="7" customWidth="1"/>
    <col min="9" max="9" width="19.1640625" style="7" customWidth="1"/>
  </cols>
  <sheetData>
    <row r="1" spans="1:9" s="3" customFormat="1" x14ac:dyDescent="0.2">
      <c r="A1" s="3" t="s">
        <v>0</v>
      </c>
      <c r="B1" s="4" t="s">
        <v>3</v>
      </c>
      <c r="C1" s="4" t="s">
        <v>4</v>
      </c>
      <c r="D1" s="3" t="s">
        <v>1</v>
      </c>
      <c r="E1" s="5" t="s">
        <v>2</v>
      </c>
      <c r="F1" s="3" t="s">
        <v>5</v>
      </c>
      <c r="G1" s="5" t="s">
        <v>6</v>
      </c>
      <c r="H1" s="6" t="s">
        <v>7</v>
      </c>
      <c r="I1" s="6" t="s">
        <v>13</v>
      </c>
    </row>
    <row r="2" spans="1:9" x14ac:dyDescent="0.2">
      <c r="A2" t="s">
        <v>8</v>
      </c>
      <c r="B2" s="1">
        <v>6607</v>
      </c>
      <c r="C2" s="1">
        <v>7397</v>
      </c>
      <c r="D2">
        <f>DATEDIF(B2,C2,"M")</f>
        <v>26</v>
      </c>
      <c r="E2" s="2">
        <v>700000</v>
      </c>
      <c r="F2" s="2">
        <f>E2/D2</f>
        <v>26923.076923076922</v>
      </c>
      <c r="G2" s="2">
        <v>103200000</v>
      </c>
      <c r="H2" s="7">
        <f>F2/(G2/100000)</f>
        <v>26.088252832438879</v>
      </c>
      <c r="I2" s="7">
        <f>E2/(G2/100000)</f>
        <v>678.2945736434109</v>
      </c>
    </row>
    <row r="3" spans="1:9" x14ac:dyDescent="0.2">
      <c r="A3" t="s">
        <v>11</v>
      </c>
      <c r="B3" s="1">
        <v>43910</v>
      </c>
      <c r="C3" s="1">
        <f ca="1">NOW()</f>
        <v>44163.70541678241</v>
      </c>
      <c r="D3">
        <f ca="1">DATEDIF(B3,C3,"M")</f>
        <v>8</v>
      </c>
      <c r="E3" s="2">
        <v>270000</v>
      </c>
      <c r="F3" s="2">
        <f ca="1">E3/D3</f>
        <v>33750</v>
      </c>
      <c r="G3" s="2">
        <v>328239000</v>
      </c>
      <c r="H3" s="7">
        <f ca="1">F3/(G3/100000)</f>
        <v>10.282141975816403</v>
      </c>
      <c r="I3" s="7">
        <f t="shared" ref="I3:I6" si="0">E3/(G3/100000)</f>
        <v>82.257135806531224</v>
      </c>
    </row>
    <row r="4" spans="1:9" x14ac:dyDescent="0.2">
      <c r="A4" t="s">
        <v>9</v>
      </c>
      <c r="B4" s="1">
        <v>20972</v>
      </c>
      <c r="C4" s="1">
        <v>21367</v>
      </c>
      <c r="D4">
        <f>DATEDIF(B4,C4,"M")</f>
        <v>13</v>
      </c>
      <c r="E4" s="2">
        <v>80000</v>
      </c>
      <c r="F4" s="2">
        <f>E4/D4</f>
        <v>6153.8461538461543</v>
      </c>
      <c r="G4" s="2">
        <v>172000000</v>
      </c>
      <c r="H4" s="7">
        <f>F4/(G4/100000)</f>
        <v>3.5778175313059037</v>
      </c>
      <c r="I4" s="7">
        <f t="shared" si="0"/>
        <v>46.511627906976742</v>
      </c>
    </row>
    <row r="5" spans="1:9" x14ac:dyDescent="0.2">
      <c r="A5" t="s">
        <v>10</v>
      </c>
      <c r="B5" s="1">
        <v>25082</v>
      </c>
      <c r="C5" s="1">
        <v>25569</v>
      </c>
      <c r="D5">
        <f>DATEDIF(B5,C5,"M")</f>
        <v>16</v>
      </c>
      <c r="E5" s="2">
        <v>75000</v>
      </c>
      <c r="F5" s="2">
        <f>E5/D5</f>
        <v>4687.5</v>
      </c>
      <c r="G5" s="2">
        <v>200700000</v>
      </c>
      <c r="H5" s="7">
        <f>F5/(G5/100000)</f>
        <v>2.3355754857997009</v>
      </c>
      <c r="I5" s="7">
        <f t="shared" si="0"/>
        <v>37.369207772795214</v>
      </c>
    </row>
    <row r="6" spans="1:9" x14ac:dyDescent="0.2">
      <c r="A6" t="s">
        <v>12</v>
      </c>
      <c r="B6" s="1">
        <v>29921</v>
      </c>
      <c r="C6" s="1">
        <f ca="1">NOW()</f>
        <v>44163.70541678241</v>
      </c>
      <c r="D6">
        <f ca="1">DATEDIF(B6,C6,"M")</f>
        <v>467</v>
      </c>
      <c r="E6" s="2">
        <v>770000</v>
      </c>
      <c r="F6" s="2">
        <f ca="1">E6/D6</f>
        <v>1648.8222698072805</v>
      </c>
      <c r="G6" s="2">
        <v>250000000</v>
      </c>
      <c r="H6" s="7">
        <f ca="1">F6/(G6/100000)</f>
        <v>0.65952890792291219</v>
      </c>
      <c r="I6" s="7">
        <f t="shared" si="0"/>
        <v>308</v>
      </c>
    </row>
    <row r="7" spans="1:9" x14ac:dyDescent="0.2">
      <c r="F7" s="2"/>
    </row>
    <row r="8" spans="1:9" x14ac:dyDescent="0.2">
      <c r="F8" s="2"/>
    </row>
    <row r="9" spans="1:9" x14ac:dyDescent="0.2">
      <c r="F9" s="2"/>
    </row>
    <row r="10" spans="1:9" x14ac:dyDescent="0.2">
      <c r="F10" s="2"/>
    </row>
  </sheetData>
  <sortState xmlns:xlrd2="http://schemas.microsoft.com/office/spreadsheetml/2017/richdata2" ref="A2:H6">
    <sortCondition descending="1" ref="H2:H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Travis</dc:creator>
  <cp:lastModifiedBy>Gregory Travis</cp:lastModifiedBy>
  <dcterms:created xsi:type="dcterms:W3CDTF">2020-10-26T21:15:46Z</dcterms:created>
  <dcterms:modified xsi:type="dcterms:W3CDTF">2020-11-28T21:55:48Z</dcterms:modified>
</cp:coreProperties>
</file>